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lber\OneDrive\Escritorio\aydee\"/>
    </mc:Choice>
  </mc:AlternateContent>
  <xr:revisionPtr revIDLastSave="0" documentId="8_{47DA402C-0882-4DFD-BE05-352E51100FC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ualizado a 05 dic" sheetId="1" r:id="rId1"/>
  </sheets>
  <definedNames>
    <definedName name="_xlnm._FilterDatabase" localSheetId="0" hidden="1">'Actualizado a 05 dic'!$A$3:$Z$73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dKuR1YfqxtjPg7P/YxMsvqHJxcF+0tAz2SR9/6p4JyM="/>
    </ext>
  </extLst>
</workbook>
</file>

<file path=xl/calcChain.xml><?xml version="1.0" encoding="utf-8"?>
<calcChain xmlns="http://schemas.openxmlformats.org/spreadsheetml/2006/main">
  <c r="H15" i="1" l="1"/>
  <c r="F15" i="1"/>
  <c r="F35" i="1"/>
  <c r="H35" i="1"/>
  <c r="H7" i="1"/>
  <c r="F12" i="1"/>
  <c r="F7" i="1"/>
  <c r="G72" i="1"/>
  <c r="E72" i="1"/>
  <c r="D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4" i="1"/>
  <c r="F14" i="1"/>
  <c r="H13" i="1"/>
  <c r="F13" i="1"/>
  <c r="H12" i="1"/>
  <c r="H11" i="1"/>
  <c r="F11" i="1"/>
  <c r="H10" i="1"/>
  <c r="F10" i="1"/>
  <c r="H9" i="1"/>
  <c r="F9" i="1"/>
  <c r="H8" i="1"/>
  <c r="F8" i="1"/>
  <c r="H6" i="1"/>
  <c r="F6" i="1"/>
  <c r="H5" i="1"/>
  <c r="F5" i="1"/>
  <c r="F4" i="1"/>
  <c r="H4" i="1" s="1"/>
  <c r="F72" i="1" l="1"/>
  <c r="H72" i="1"/>
</calcChain>
</file>

<file path=xl/sharedStrings.xml><?xml version="1.0" encoding="utf-8"?>
<sst xmlns="http://schemas.openxmlformats.org/spreadsheetml/2006/main" count="216" uniqueCount="85">
  <si>
    <t>Acuerdo (840 o 939)</t>
  </si>
  <si>
    <t>Proyecto de inversión</t>
  </si>
  <si>
    <t>Proyectos Infraestructura</t>
  </si>
  <si>
    <t>Apropiación Disponible para el gasto con Cupo</t>
  </si>
  <si>
    <t>Compromisos Acumulados (Cupo)</t>
  </si>
  <si>
    <t>% Ejecución Compromisos</t>
  </si>
  <si>
    <t>Giros Acumulados</t>
  </si>
  <si>
    <t>% Ejecución Giros</t>
  </si>
  <si>
    <t>Acuerdo 840</t>
  </si>
  <si>
    <t>2020110010051-Regiotram-Via urbana construida</t>
  </si>
  <si>
    <t>Regiotram Occidente</t>
  </si>
  <si>
    <t>Acuerdo 939</t>
  </si>
  <si>
    <t>2024110010113-Fortalecimiento Institucional-Servicio de información actual</t>
  </si>
  <si>
    <t>Diagnóstico malla vial</t>
  </si>
  <si>
    <t>2024110010133-Infrestructura de transporte-Sistema lineal teleférico urbano</t>
  </si>
  <si>
    <t>Cable aéreo Potosí</t>
  </si>
  <si>
    <t>Troncal Avenida 68</t>
  </si>
  <si>
    <t>Troncal Avenida Ciudad De Cali</t>
  </si>
  <si>
    <t>Cable aéreo San Cristóbal</t>
  </si>
  <si>
    <t>Cable Bogotá - La Calera</t>
  </si>
  <si>
    <t>Demolición y vigilancia de predios</t>
  </si>
  <si>
    <t>Maniobras Sistema Masivo Transporte Público</t>
  </si>
  <si>
    <t>APP Troncal Av.C.Cali 
(Av.ManuelCep - Avenida Calle 80)</t>
  </si>
  <si>
    <t>2024110010117-Espacio público-Anden construido</t>
  </si>
  <si>
    <t>Aceras Calle 92 y Calle 94</t>
  </si>
  <si>
    <t>Brigada mantenimiento - Espacio Público</t>
  </si>
  <si>
    <t>Calles Comerciales Engativá</t>
  </si>
  <si>
    <t>Conservación de enlaces peatonales</t>
  </si>
  <si>
    <t>Conservación del espacio público</t>
  </si>
  <si>
    <t>Insumos estudios de factibilidad IDU</t>
  </si>
  <si>
    <t>Maniobras en espacio público</t>
  </si>
  <si>
    <t>Parque Gilma Jiménez</t>
  </si>
  <si>
    <t>Provisión pago de conceptos ambientales</t>
  </si>
  <si>
    <t>Pte peatonal  av cl 80 por av Boyacá</t>
  </si>
  <si>
    <t>Puente peatonal Atirantado / Calle 174 por Av, Paseo de los Libertadores TM.</t>
  </si>
  <si>
    <t>Puente peatonal Novena con Calle 112</t>
  </si>
  <si>
    <t>Red peatonal Venecia</t>
  </si>
  <si>
    <t>2024110010140-Infraestructura Vial y Ciclo Infr-Via urbana construida</t>
  </si>
  <si>
    <t>Accesos Norte</t>
  </si>
  <si>
    <t>Av. Alsacia (av tintal a av cali)</t>
  </si>
  <si>
    <t>Avalúos prediales</t>
  </si>
  <si>
    <t>Avenida El Rincón / Av. Boyacá</t>
  </si>
  <si>
    <t>Avenida El Tintal entre Av. Bosa y Av. Villavicencio</t>
  </si>
  <si>
    <t>Avenida Jorge Gaitán Cortés</t>
  </si>
  <si>
    <t>Avenida Mutis</t>
  </si>
  <si>
    <t>Avenida Villas fase I</t>
  </si>
  <si>
    <t>Avenida Villas fase II</t>
  </si>
  <si>
    <t>Brigada mantenimiento</t>
  </si>
  <si>
    <t>Conceptos Ambientales</t>
  </si>
  <si>
    <t>Conservación de cicloinfraestructura</t>
  </si>
  <si>
    <t>Conservación de enlaces vehiculares</t>
  </si>
  <si>
    <t>Conservación de malla vial rural</t>
  </si>
  <si>
    <t>Conservación de malla vial troncal</t>
  </si>
  <si>
    <t>Conservación malla vial arterial</t>
  </si>
  <si>
    <t>Conservación malla vial que soporta rutas SITP</t>
  </si>
  <si>
    <t>Convenio interadministrativo IDU - JBB</t>
  </si>
  <si>
    <t>Espacio público Carrera 15</t>
  </si>
  <si>
    <t>Jorge Uribe Botero Fase 1</t>
  </si>
  <si>
    <t>Grupos 2 y 3 Zonas industriales Montevideo y Puente Aranda</t>
  </si>
  <si>
    <t>Insumos estudios de factibilidad (topografía, tránsito, trabajos de campo y estudios de laboratorio)</t>
  </si>
  <si>
    <t>Intercambiador calle 80</t>
  </si>
  <si>
    <t>Intersección NQS por Bosa</t>
  </si>
  <si>
    <t>Maniobras Malla Vial</t>
  </si>
  <si>
    <t>Operación estratégica Corabastos</t>
  </si>
  <si>
    <t>Predios - adquisición de equipos geodésicos y topográficos</t>
  </si>
  <si>
    <t>Pte. veh. el Verjón</t>
  </si>
  <si>
    <t>Puente San Agustín Localidad Rafael Uribe Uribe</t>
  </si>
  <si>
    <t>Puente vehicular Ciudad Verde Tibanica</t>
  </si>
  <si>
    <t>Puente vehicular de los Andes</t>
  </si>
  <si>
    <t>Puente vehicular sobre la quebrada La Hoya del Ramo, Sector Cuatro Caminos Usme</t>
  </si>
  <si>
    <t>Puente Vehicular Autopista Norte por Calle 153</t>
  </si>
  <si>
    <t>Refuerzo puentes vehiculares Grupo 1</t>
  </si>
  <si>
    <t>Refuerzo puentes vehiculares Grupo 2</t>
  </si>
  <si>
    <t xml:space="preserve">Av. Laureano Gomez </t>
  </si>
  <si>
    <t>Suba - Cota</t>
  </si>
  <si>
    <t>Taludes</t>
  </si>
  <si>
    <t>TOTAL</t>
  </si>
  <si>
    <t>Andén norte Calle 34
 Acción Popular 2010-00426</t>
  </si>
  <si>
    <t>Peatonal costado sur de la Calle 151 con Av. 15
 Acción popular 2010-00041</t>
  </si>
  <si>
    <t>Cicloruta carrera 40 
 (Av. Pedro León Trabuchy)</t>
  </si>
  <si>
    <t>Fuente: Sistema de información Financiera IDU - Stone a 05 de diciembre de 2025</t>
  </si>
  <si>
    <t>A Diciembre 5 del 2025</t>
  </si>
  <si>
    <t>Avance de ejecución de los proyectos de infraestructura financiados con cupo de endeudamiento</t>
  </si>
  <si>
    <t>Administración de predios</t>
  </si>
  <si>
    <t>2024110010133-Infrestructura de transporte-Sistema lineal teleférico urbano y 2024110010140-Infraestructura Vial y Ciclo Infr-Via urbana construida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</si>
</sst>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&quot;$&quot;\ #,##0"/>
    <numFmt numFmtId="166" formatCode="0.0%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b/>
      <sz val="7"/>
      <color rgb="FFFFFFFF"/>
      <name val="Arial"/>
      <family val="2"/>
    </font>
    <font>
      <sz val="7"/>
      <color rgb="FF00000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7"/>
      <color theme="0"/>
      <name val="Arial"/>
      <family val="2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5" fontId="3" fillId="0" borderId="1" xfId="1" applyNumberFormat="1" applyFont="1" applyFill="1" applyBorder="1" applyAlignment="1">
      <alignment horizontal="right" vertical="center" wrapText="1"/>
    </xf>
    <xf numFmtId="0" fontId="1" fillId="0" borderId="0" xfId="0" applyFont="1"/>
    <xf numFmtId="0" fontId="8" fillId="0" borderId="0" xfId="0" applyFont="1"/>
    <xf numFmtId="166" fontId="0" fillId="0" borderId="0" xfId="2" applyNumberFormat="1" applyFont="1"/>
    <xf numFmtId="166" fontId="2" fillId="2" borderId="1" xfId="2" applyNumberFormat="1" applyFont="1" applyFill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7"/>
  <sheetViews>
    <sheetView tabSelected="1" workbookViewId="0">
      <pane ySplit="3" topLeftCell="A67" activePane="bottomLeft" state="frozen"/>
      <selection pane="bottomLeft" activeCell="D72" sqref="D72"/>
    </sheetView>
  </sheetViews>
  <sheetFormatPr baseColWidth="10" defaultColWidth="12.7109375" defaultRowHeight="15" customHeight="1" x14ac:dyDescent="0.25"/>
  <cols>
    <col min="1" max="1" width="10.7109375" customWidth="1"/>
    <col min="2" max="2" width="26.7109375" style="2" customWidth="1"/>
    <col min="3" max="3" width="27.85546875" customWidth="1"/>
    <col min="4" max="4" width="19.140625" style="9" customWidth="1"/>
    <col min="5" max="5" width="17.5703125" style="9" bestFit="1" customWidth="1"/>
    <col min="6" max="6" width="10.7109375" style="13" customWidth="1"/>
    <col min="7" max="7" width="16.42578125" style="9" customWidth="1"/>
    <col min="8" max="8" width="10.7109375" style="13" customWidth="1"/>
    <col min="9" max="26" width="10.7109375" customWidth="1"/>
  </cols>
  <sheetData>
    <row r="1" spans="1:8" ht="21" x14ac:dyDescent="0.35">
      <c r="A1" s="12" t="s">
        <v>82</v>
      </c>
    </row>
    <row r="2" spans="1:8" ht="15" customHeight="1" x14ac:dyDescent="0.25">
      <c r="A2" s="11" t="s">
        <v>81</v>
      </c>
    </row>
    <row r="3" spans="1:8" ht="39.75" customHeight="1" x14ac:dyDescent="0.25">
      <c r="A3" s="3" t="s">
        <v>0</v>
      </c>
      <c r="B3" s="3" t="s">
        <v>1</v>
      </c>
      <c r="C3" s="3" t="s">
        <v>2</v>
      </c>
      <c r="D3" s="6" t="s">
        <v>3</v>
      </c>
      <c r="E3" s="6" t="s">
        <v>4</v>
      </c>
      <c r="F3" s="14" t="s">
        <v>5</v>
      </c>
      <c r="G3" s="6" t="s">
        <v>6</v>
      </c>
      <c r="H3" s="14" t="s">
        <v>7</v>
      </c>
    </row>
    <row r="4" spans="1:8" ht="36.75" customHeight="1" x14ac:dyDescent="0.25">
      <c r="A4" s="4" t="s">
        <v>8</v>
      </c>
      <c r="B4" s="4" t="s">
        <v>9</v>
      </c>
      <c r="C4" s="4" t="s">
        <v>10</v>
      </c>
      <c r="D4" s="7">
        <v>15972074000</v>
      </c>
      <c r="E4" s="7">
        <v>15972074000</v>
      </c>
      <c r="F4" s="15">
        <f t="shared" ref="F4:F7" si="0">E4/D4</f>
        <v>1</v>
      </c>
      <c r="G4" s="10">
        <v>0</v>
      </c>
      <c r="H4" s="15">
        <f>G4/F4</f>
        <v>0</v>
      </c>
    </row>
    <row r="5" spans="1:8" ht="18" x14ac:dyDescent="0.25">
      <c r="A5" s="4" t="s">
        <v>11</v>
      </c>
      <c r="B5" s="4" t="s">
        <v>9</v>
      </c>
      <c r="C5" s="4" t="s">
        <v>10</v>
      </c>
      <c r="D5" s="7">
        <v>24977926000</v>
      </c>
      <c r="E5" s="7">
        <v>24977926000</v>
      </c>
      <c r="F5" s="15">
        <f t="shared" si="0"/>
        <v>1</v>
      </c>
      <c r="G5" s="10">
        <v>0</v>
      </c>
      <c r="H5" s="15">
        <f t="shared" ref="H5:H7" si="1">G5/D5</f>
        <v>0</v>
      </c>
    </row>
    <row r="6" spans="1:8" ht="18" x14ac:dyDescent="0.25">
      <c r="A6" s="4" t="s">
        <v>11</v>
      </c>
      <c r="B6" s="4" t="s">
        <v>12</v>
      </c>
      <c r="C6" s="4" t="s">
        <v>13</v>
      </c>
      <c r="D6" s="7">
        <v>2527000000</v>
      </c>
      <c r="E6" s="7">
        <v>2354076177</v>
      </c>
      <c r="F6" s="15">
        <f t="shared" si="0"/>
        <v>0.93156951998417092</v>
      </c>
      <c r="G6" s="7">
        <v>99890489</v>
      </c>
      <c r="H6" s="15">
        <f t="shared" si="1"/>
        <v>3.9529279382667197E-2</v>
      </c>
    </row>
    <row r="7" spans="1:8" ht="18" x14ac:dyDescent="0.25">
      <c r="A7" s="4" t="s">
        <v>11</v>
      </c>
      <c r="B7" s="4" t="s">
        <v>14</v>
      </c>
      <c r="C7" s="4" t="s">
        <v>15</v>
      </c>
      <c r="D7" s="7">
        <v>142695539716</v>
      </c>
      <c r="E7" s="7">
        <v>138846710711</v>
      </c>
      <c r="F7" s="15">
        <f t="shared" si="0"/>
        <v>0.97302768528953232</v>
      </c>
      <c r="G7" s="7">
        <v>132140998491</v>
      </c>
      <c r="H7" s="15">
        <f t="shared" si="1"/>
        <v>0.92603454007037511</v>
      </c>
    </row>
    <row r="8" spans="1:8" ht="18" x14ac:dyDescent="0.25">
      <c r="A8" s="4" t="s">
        <v>11</v>
      </c>
      <c r="B8" s="4" t="s">
        <v>14</v>
      </c>
      <c r="C8" s="4" t="s">
        <v>16</v>
      </c>
      <c r="D8" s="7">
        <v>74711618200</v>
      </c>
      <c r="E8" s="7">
        <v>74711618200</v>
      </c>
      <c r="F8" s="15">
        <f t="shared" ref="F8:F17" si="2">E8/D8</f>
        <v>1</v>
      </c>
      <c r="G8" s="7">
        <v>74711618200</v>
      </c>
      <c r="H8" s="15">
        <f t="shared" ref="H8:H17" si="3">G8/D8</f>
        <v>1</v>
      </c>
    </row>
    <row r="9" spans="1:8" ht="18" x14ac:dyDescent="0.25">
      <c r="A9" s="4" t="s">
        <v>11</v>
      </c>
      <c r="B9" s="4" t="s">
        <v>14</v>
      </c>
      <c r="C9" s="4" t="s">
        <v>17</v>
      </c>
      <c r="D9" s="7">
        <v>65000000000</v>
      </c>
      <c r="E9" s="7">
        <v>65000000000</v>
      </c>
      <c r="F9" s="15">
        <f t="shared" si="2"/>
        <v>1</v>
      </c>
      <c r="G9" s="7">
        <v>65000000000</v>
      </c>
      <c r="H9" s="15">
        <f t="shared" si="3"/>
        <v>1</v>
      </c>
    </row>
    <row r="10" spans="1:8" ht="18" x14ac:dyDescent="0.25">
      <c r="A10" s="4" t="s">
        <v>11</v>
      </c>
      <c r="B10" s="4" t="s">
        <v>14</v>
      </c>
      <c r="C10" s="4" t="s">
        <v>18</v>
      </c>
      <c r="D10" s="7">
        <v>11881600000</v>
      </c>
      <c r="E10" s="7">
        <v>10784350684</v>
      </c>
      <c r="F10" s="15">
        <f t="shared" si="2"/>
        <v>0.90765138398868839</v>
      </c>
      <c r="G10" s="7">
        <v>2089669227</v>
      </c>
      <c r="H10" s="15">
        <f t="shared" si="3"/>
        <v>0.17587439629342849</v>
      </c>
    </row>
    <row r="11" spans="1:8" ht="18" x14ac:dyDescent="0.25">
      <c r="A11" s="4" t="s">
        <v>11</v>
      </c>
      <c r="B11" s="4" t="s">
        <v>14</v>
      </c>
      <c r="C11" s="4" t="s">
        <v>19</v>
      </c>
      <c r="D11" s="7">
        <v>8640000000</v>
      </c>
      <c r="E11" s="7">
        <v>8640000000</v>
      </c>
      <c r="F11" s="15">
        <f t="shared" si="2"/>
        <v>1</v>
      </c>
      <c r="G11" s="7">
        <v>8640000000</v>
      </c>
      <c r="H11" s="15">
        <f t="shared" si="3"/>
        <v>1</v>
      </c>
    </row>
    <row r="12" spans="1:8" ht="18" x14ac:dyDescent="0.25">
      <c r="A12" s="4" t="s">
        <v>11</v>
      </c>
      <c r="B12" s="4" t="s">
        <v>14</v>
      </c>
      <c r="C12" s="4" t="s">
        <v>20</v>
      </c>
      <c r="D12" s="7">
        <v>2672900000</v>
      </c>
      <c r="E12" s="7">
        <v>852900000</v>
      </c>
      <c r="F12" s="15">
        <f t="shared" si="2"/>
        <v>0.31909162333046504</v>
      </c>
      <c r="G12" s="10">
        <v>0</v>
      </c>
      <c r="H12" s="15">
        <f t="shared" si="3"/>
        <v>0</v>
      </c>
    </row>
    <row r="13" spans="1:8" ht="18" x14ac:dyDescent="0.25">
      <c r="A13" s="4" t="s">
        <v>11</v>
      </c>
      <c r="B13" s="4" t="s">
        <v>14</v>
      </c>
      <c r="C13" s="4" t="s">
        <v>21</v>
      </c>
      <c r="D13" s="7">
        <v>1242000000</v>
      </c>
      <c r="E13" s="7">
        <v>365371290</v>
      </c>
      <c r="F13" s="15">
        <f t="shared" si="2"/>
        <v>0.29417978260869565</v>
      </c>
      <c r="G13" s="7">
        <v>120541064</v>
      </c>
      <c r="H13" s="15">
        <f t="shared" si="3"/>
        <v>9.7053996779388085E-2</v>
      </c>
    </row>
    <row r="14" spans="1:8" ht="18" x14ac:dyDescent="0.25">
      <c r="A14" s="4" t="s">
        <v>11</v>
      </c>
      <c r="B14" s="4" t="s">
        <v>14</v>
      </c>
      <c r="C14" s="4" t="s">
        <v>22</v>
      </c>
      <c r="D14" s="7">
        <v>3100000000</v>
      </c>
      <c r="E14" s="7">
        <v>0</v>
      </c>
      <c r="F14" s="15">
        <f t="shared" si="2"/>
        <v>0</v>
      </c>
      <c r="G14" s="10">
        <v>0</v>
      </c>
      <c r="H14" s="15">
        <f t="shared" si="3"/>
        <v>0</v>
      </c>
    </row>
    <row r="15" spans="1:8" ht="36" x14ac:dyDescent="0.25">
      <c r="A15" s="4" t="s">
        <v>11</v>
      </c>
      <c r="B15" s="4" t="s">
        <v>84</v>
      </c>
      <c r="C15" s="4" t="s">
        <v>83</v>
      </c>
      <c r="D15" s="7">
        <v>2102745580</v>
      </c>
      <c r="E15" s="7">
        <v>2040083029</v>
      </c>
      <c r="F15" s="15">
        <f t="shared" si="2"/>
        <v>0.97019965154319809</v>
      </c>
      <c r="G15" s="7">
        <v>611071829</v>
      </c>
      <c r="H15" s="15">
        <f t="shared" si="3"/>
        <v>0.2906066405808353</v>
      </c>
    </row>
    <row r="16" spans="1:8" ht="18" x14ac:dyDescent="0.25">
      <c r="A16" s="4" t="s">
        <v>11</v>
      </c>
      <c r="B16" s="4" t="s">
        <v>23</v>
      </c>
      <c r="C16" s="4" t="s">
        <v>24</v>
      </c>
      <c r="D16" s="7">
        <v>350512002</v>
      </c>
      <c r="E16" s="7">
        <v>350512002</v>
      </c>
      <c r="F16" s="15">
        <f t="shared" si="2"/>
        <v>1</v>
      </c>
      <c r="G16" s="10">
        <v>0</v>
      </c>
      <c r="H16" s="15">
        <f t="shared" si="3"/>
        <v>0</v>
      </c>
    </row>
    <row r="17" spans="1:8" ht="18" customHeight="1" x14ac:dyDescent="0.25">
      <c r="A17" s="4" t="s">
        <v>11</v>
      </c>
      <c r="B17" s="4" t="s">
        <v>23</v>
      </c>
      <c r="C17" s="4" t="s">
        <v>77</v>
      </c>
      <c r="D17" s="7">
        <v>510000000</v>
      </c>
      <c r="E17" s="7">
        <v>318145751</v>
      </c>
      <c r="F17" s="15">
        <f t="shared" si="2"/>
        <v>0.6238151980392157</v>
      </c>
      <c r="G17" s="10">
        <v>0</v>
      </c>
      <c r="H17" s="15">
        <f t="shared" si="3"/>
        <v>0</v>
      </c>
    </row>
    <row r="18" spans="1:8" ht="27.75" customHeight="1" x14ac:dyDescent="0.25">
      <c r="A18" s="4" t="s">
        <v>11</v>
      </c>
      <c r="B18" s="4" t="s">
        <v>23</v>
      </c>
      <c r="C18" s="4" t="s">
        <v>25</v>
      </c>
      <c r="D18" s="7">
        <v>36335241803</v>
      </c>
      <c r="E18" s="7">
        <v>8660977010</v>
      </c>
      <c r="F18" s="15">
        <f t="shared" ref="F18:F26" si="4">E18/D18</f>
        <v>0.23836299361808322</v>
      </c>
      <c r="G18" s="7">
        <v>5995983585</v>
      </c>
      <c r="H18" s="15">
        <f t="shared" ref="H18:H26" si="5">G18/D18</f>
        <v>0.1650184032765937</v>
      </c>
    </row>
    <row r="19" spans="1:8" ht="27.75" customHeight="1" x14ac:dyDescent="0.25">
      <c r="A19" s="4" t="s">
        <v>11</v>
      </c>
      <c r="B19" s="4" t="s">
        <v>23</v>
      </c>
      <c r="C19" s="4" t="s">
        <v>26</v>
      </c>
      <c r="D19" s="7">
        <v>26491964355</v>
      </c>
      <c r="E19" s="7">
        <v>26465325788</v>
      </c>
      <c r="F19" s="15">
        <f t="shared" si="4"/>
        <v>0.9989944661466762</v>
      </c>
      <c r="G19" s="7">
        <v>7750349306</v>
      </c>
      <c r="H19" s="15">
        <f t="shared" si="5"/>
        <v>0.29255472346795702</v>
      </c>
    </row>
    <row r="20" spans="1:8" ht="27.75" customHeight="1" x14ac:dyDescent="0.25">
      <c r="A20" s="4" t="s">
        <v>11</v>
      </c>
      <c r="B20" s="4" t="s">
        <v>23</v>
      </c>
      <c r="C20" s="4" t="s">
        <v>27</v>
      </c>
      <c r="D20" s="7">
        <v>54511199980</v>
      </c>
      <c r="E20" s="7">
        <v>4727926980</v>
      </c>
      <c r="F20" s="15">
        <f t="shared" si="4"/>
        <v>8.6733129737277162E-2</v>
      </c>
      <c r="G20" s="7">
        <v>1429813486</v>
      </c>
      <c r="H20" s="15">
        <f t="shared" si="5"/>
        <v>2.6229719516807453E-2</v>
      </c>
    </row>
    <row r="21" spans="1:8" ht="18" x14ac:dyDescent="0.25">
      <c r="A21" s="4" t="s">
        <v>11</v>
      </c>
      <c r="B21" s="4" t="s">
        <v>23</v>
      </c>
      <c r="C21" s="4" t="s">
        <v>28</v>
      </c>
      <c r="D21" s="7">
        <v>65231829551</v>
      </c>
      <c r="E21" s="7">
        <v>15248579119</v>
      </c>
      <c r="F21" s="15">
        <f t="shared" si="4"/>
        <v>0.23375979524042401</v>
      </c>
      <c r="G21" s="7">
        <v>2275690490</v>
      </c>
      <c r="H21" s="15">
        <f t="shared" si="5"/>
        <v>3.4886197515291276E-2</v>
      </c>
    </row>
    <row r="22" spans="1:8" ht="27.75" customHeight="1" x14ac:dyDescent="0.25">
      <c r="A22" s="4" t="s">
        <v>11</v>
      </c>
      <c r="B22" s="4" t="s">
        <v>23</v>
      </c>
      <c r="C22" s="4" t="s">
        <v>20</v>
      </c>
      <c r="D22" s="7">
        <v>552500000</v>
      </c>
      <c r="E22" s="7">
        <v>220748000</v>
      </c>
      <c r="F22" s="15">
        <f t="shared" si="4"/>
        <v>0.39954389140271496</v>
      </c>
      <c r="G22" s="10">
        <v>0</v>
      </c>
      <c r="H22" s="15">
        <f t="shared" si="5"/>
        <v>0</v>
      </c>
    </row>
    <row r="23" spans="1:8" ht="27.75" customHeight="1" x14ac:dyDescent="0.25">
      <c r="A23" s="4" t="s">
        <v>11</v>
      </c>
      <c r="B23" s="4" t="s">
        <v>23</v>
      </c>
      <c r="C23" s="4" t="s">
        <v>29</v>
      </c>
      <c r="D23" s="7">
        <v>1142306143</v>
      </c>
      <c r="E23" s="7">
        <v>1142306143</v>
      </c>
      <c r="F23" s="15">
        <f t="shared" si="4"/>
        <v>1</v>
      </c>
      <c r="G23" s="10">
        <v>0</v>
      </c>
      <c r="H23" s="15">
        <f t="shared" si="5"/>
        <v>0</v>
      </c>
    </row>
    <row r="24" spans="1:8" ht="18" x14ac:dyDescent="0.25">
      <c r="A24" s="4" t="s">
        <v>11</v>
      </c>
      <c r="B24" s="4" t="s">
        <v>23</v>
      </c>
      <c r="C24" s="4" t="s">
        <v>30</v>
      </c>
      <c r="D24" s="7">
        <v>4728000000</v>
      </c>
      <c r="E24" s="7">
        <v>4495845570</v>
      </c>
      <c r="F24" s="15">
        <f t="shared" si="4"/>
        <v>0.9508979631979696</v>
      </c>
      <c r="G24" s="7">
        <v>40462566</v>
      </c>
      <c r="H24" s="15">
        <f t="shared" si="5"/>
        <v>8.5580723350253806E-3</v>
      </c>
    </row>
    <row r="25" spans="1:8" ht="18" x14ac:dyDescent="0.25">
      <c r="A25" s="4" t="s">
        <v>11</v>
      </c>
      <c r="B25" s="4" t="s">
        <v>23</v>
      </c>
      <c r="C25" s="4" t="s">
        <v>31</v>
      </c>
      <c r="D25" s="7">
        <v>8851852745</v>
      </c>
      <c r="E25" s="7">
        <v>8779973732</v>
      </c>
      <c r="F25" s="15">
        <f t="shared" si="4"/>
        <v>0.99187977759338564</v>
      </c>
      <c r="G25" s="7">
        <v>1209758788</v>
      </c>
      <c r="H25" s="15">
        <f t="shared" si="5"/>
        <v>0.13666729698856958</v>
      </c>
    </row>
    <row r="26" spans="1:8" ht="27" x14ac:dyDescent="0.25">
      <c r="A26" s="4" t="s">
        <v>11</v>
      </c>
      <c r="B26" s="4" t="s">
        <v>23</v>
      </c>
      <c r="C26" s="4" t="s">
        <v>78</v>
      </c>
      <c r="D26" s="7">
        <v>3000000000</v>
      </c>
      <c r="E26" s="7">
        <v>0</v>
      </c>
      <c r="F26" s="15">
        <f t="shared" si="4"/>
        <v>0</v>
      </c>
      <c r="G26" s="10">
        <v>0</v>
      </c>
      <c r="H26" s="15">
        <f t="shared" si="5"/>
        <v>0</v>
      </c>
    </row>
    <row r="27" spans="1:8" ht="27.75" customHeight="1" x14ac:dyDescent="0.25">
      <c r="A27" s="4" t="s">
        <v>11</v>
      </c>
      <c r="B27" s="4" t="s">
        <v>23</v>
      </c>
      <c r="C27" s="4" t="s">
        <v>32</v>
      </c>
      <c r="D27" s="7">
        <v>3517699</v>
      </c>
      <c r="E27" s="7">
        <v>2338009</v>
      </c>
      <c r="F27" s="15">
        <f t="shared" ref="F27:F42" si="6">E27/D27</f>
        <v>0.66464157393796341</v>
      </c>
      <c r="G27" s="7">
        <v>2338009</v>
      </c>
      <c r="H27" s="15">
        <f t="shared" ref="H27:H42" si="7">G27/D27</f>
        <v>0.66464157393796341</v>
      </c>
    </row>
    <row r="28" spans="1:8" ht="27.75" customHeight="1" x14ac:dyDescent="0.25">
      <c r="A28" s="4" t="s">
        <v>11</v>
      </c>
      <c r="B28" s="4" t="s">
        <v>23</v>
      </c>
      <c r="C28" s="4" t="s">
        <v>33</v>
      </c>
      <c r="D28" s="7">
        <v>403312996</v>
      </c>
      <c r="E28" s="7">
        <v>403312996</v>
      </c>
      <c r="F28" s="15">
        <f t="shared" si="6"/>
        <v>1</v>
      </c>
      <c r="G28" s="7">
        <v>389415957</v>
      </c>
      <c r="H28" s="15">
        <f t="shared" si="7"/>
        <v>0.96554279396441767</v>
      </c>
    </row>
    <row r="29" spans="1:8" ht="18" x14ac:dyDescent="0.25">
      <c r="A29" s="4" t="s">
        <v>11</v>
      </c>
      <c r="B29" s="4" t="s">
        <v>23</v>
      </c>
      <c r="C29" s="4" t="s">
        <v>34</v>
      </c>
      <c r="D29" s="7">
        <v>3110520931</v>
      </c>
      <c r="E29" s="7">
        <v>2901099993</v>
      </c>
      <c r="F29" s="15">
        <f t="shared" si="6"/>
        <v>0.93267335515640681</v>
      </c>
      <c r="G29" s="7">
        <v>129216583</v>
      </c>
      <c r="H29" s="15">
        <f t="shared" si="7"/>
        <v>4.154178218580841E-2</v>
      </c>
    </row>
    <row r="30" spans="1:8" ht="18" x14ac:dyDescent="0.25">
      <c r="A30" s="4" t="s">
        <v>11</v>
      </c>
      <c r="B30" s="4" t="s">
        <v>23</v>
      </c>
      <c r="C30" s="4" t="s">
        <v>35</v>
      </c>
      <c r="D30" s="7">
        <v>119436754</v>
      </c>
      <c r="E30" s="7">
        <v>119436754</v>
      </c>
      <c r="F30" s="15">
        <f t="shared" si="6"/>
        <v>1</v>
      </c>
      <c r="G30" s="10">
        <v>0</v>
      </c>
      <c r="H30" s="15">
        <f t="shared" si="7"/>
        <v>0</v>
      </c>
    </row>
    <row r="31" spans="1:8" ht="18" x14ac:dyDescent="0.25">
      <c r="A31" s="4" t="s">
        <v>11</v>
      </c>
      <c r="B31" s="4" t="s">
        <v>23</v>
      </c>
      <c r="C31" s="4" t="s">
        <v>36</v>
      </c>
      <c r="D31" s="7">
        <v>751816151</v>
      </c>
      <c r="E31" s="7">
        <v>751816151</v>
      </c>
      <c r="F31" s="15">
        <f t="shared" si="6"/>
        <v>1</v>
      </c>
      <c r="G31" s="10">
        <v>0</v>
      </c>
      <c r="H31" s="15">
        <f t="shared" si="7"/>
        <v>0</v>
      </c>
    </row>
    <row r="32" spans="1:8" ht="18" x14ac:dyDescent="0.25">
      <c r="A32" s="4" t="s">
        <v>11</v>
      </c>
      <c r="B32" s="4" t="s">
        <v>37</v>
      </c>
      <c r="C32" s="4" t="s">
        <v>38</v>
      </c>
      <c r="D32" s="7">
        <v>3457920872</v>
      </c>
      <c r="E32" s="7">
        <v>3457920872</v>
      </c>
      <c r="F32" s="15">
        <f t="shared" si="6"/>
        <v>1</v>
      </c>
      <c r="G32" s="10">
        <v>0</v>
      </c>
      <c r="H32" s="15">
        <f t="shared" si="7"/>
        <v>0</v>
      </c>
    </row>
    <row r="33" spans="1:26" ht="18" x14ac:dyDescent="0.25">
      <c r="A33" s="4" t="s">
        <v>11</v>
      </c>
      <c r="B33" s="4" t="s">
        <v>37</v>
      </c>
      <c r="C33" s="4" t="s">
        <v>39</v>
      </c>
      <c r="D33" s="7">
        <v>8000000</v>
      </c>
      <c r="E33" s="10">
        <v>0</v>
      </c>
      <c r="F33" s="15">
        <f t="shared" si="6"/>
        <v>0</v>
      </c>
      <c r="G33" s="10">
        <v>0</v>
      </c>
      <c r="H33" s="15">
        <f t="shared" si="7"/>
        <v>0</v>
      </c>
    </row>
    <row r="34" spans="1:26" ht="18" x14ac:dyDescent="0.25">
      <c r="A34" s="4" t="s">
        <v>11</v>
      </c>
      <c r="B34" s="4" t="s">
        <v>37</v>
      </c>
      <c r="C34" s="4" t="s">
        <v>40</v>
      </c>
      <c r="D34" s="7">
        <v>1600000000</v>
      </c>
      <c r="E34" s="7">
        <v>1600000000</v>
      </c>
      <c r="F34" s="15">
        <f t="shared" si="6"/>
        <v>1</v>
      </c>
      <c r="G34" s="10">
        <v>0</v>
      </c>
      <c r="H34" s="15">
        <f t="shared" si="7"/>
        <v>0</v>
      </c>
    </row>
    <row r="35" spans="1:26" ht="27.75" customHeight="1" x14ac:dyDescent="0.25">
      <c r="A35" s="4" t="s">
        <v>11</v>
      </c>
      <c r="B35" s="4" t="s">
        <v>37</v>
      </c>
      <c r="C35" s="4" t="s">
        <v>41</v>
      </c>
      <c r="D35" s="7">
        <v>12205752341</v>
      </c>
      <c r="E35" s="7">
        <v>12205752341</v>
      </c>
      <c r="F35" s="15">
        <f t="shared" si="6"/>
        <v>1</v>
      </c>
      <c r="G35" s="10">
        <v>11969061420</v>
      </c>
      <c r="H35" s="15">
        <f t="shared" si="7"/>
        <v>0.98060824811224967</v>
      </c>
    </row>
    <row r="36" spans="1:26" ht="18" x14ac:dyDescent="0.25">
      <c r="A36" s="4" t="s">
        <v>11</v>
      </c>
      <c r="B36" s="4" t="s">
        <v>37</v>
      </c>
      <c r="C36" s="4" t="s">
        <v>42</v>
      </c>
      <c r="D36" s="7">
        <v>93473379</v>
      </c>
      <c r="E36" s="7">
        <v>47477931</v>
      </c>
      <c r="F36" s="15">
        <f t="shared" si="6"/>
        <v>0.50792997437270349</v>
      </c>
      <c r="G36" s="10">
        <v>14555880</v>
      </c>
      <c r="H36" s="15">
        <f t="shared" si="7"/>
        <v>0.15572219765372983</v>
      </c>
    </row>
    <row r="37" spans="1:26" ht="15.75" customHeight="1" x14ac:dyDescent="0.25">
      <c r="A37" s="4" t="s">
        <v>11</v>
      </c>
      <c r="B37" s="4" t="s">
        <v>37</v>
      </c>
      <c r="C37" s="4" t="s">
        <v>43</v>
      </c>
      <c r="D37" s="7">
        <v>4530012653</v>
      </c>
      <c r="E37" s="7">
        <v>3330012653</v>
      </c>
      <c r="F37" s="15">
        <f t="shared" si="6"/>
        <v>0.73510007765534602</v>
      </c>
      <c r="G37" s="10">
        <v>0</v>
      </c>
      <c r="H37" s="15">
        <f t="shared" si="7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" x14ac:dyDescent="0.25">
      <c r="A38" s="4" t="s">
        <v>11</v>
      </c>
      <c r="B38" s="4" t="s">
        <v>37</v>
      </c>
      <c r="C38" s="4" t="s">
        <v>44</v>
      </c>
      <c r="D38" s="7">
        <v>18855467142</v>
      </c>
      <c r="E38" s="7">
        <v>18855467142</v>
      </c>
      <c r="F38" s="15">
        <f t="shared" si="6"/>
        <v>1</v>
      </c>
      <c r="G38" s="10">
        <v>5009941628</v>
      </c>
      <c r="H38" s="15">
        <f t="shared" si="7"/>
        <v>0.26570233398463527</v>
      </c>
    </row>
    <row r="39" spans="1:26" ht="18" x14ac:dyDescent="0.25">
      <c r="A39" s="4" t="s">
        <v>11</v>
      </c>
      <c r="B39" s="4" t="s">
        <v>37</v>
      </c>
      <c r="C39" s="4" t="s">
        <v>45</v>
      </c>
      <c r="D39" s="7">
        <v>12787513810</v>
      </c>
      <c r="E39" s="7">
        <v>12787513810</v>
      </c>
      <c r="F39" s="15">
        <f t="shared" si="6"/>
        <v>1</v>
      </c>
      <c r="G39" s="10">
        <v>0</v>
      </c>
      <c r="H39" s="15">
        <f t="shared" si="7"/>
        <v>0</v>
      </c>
    </row>
    <row r="40" spans="1:26" ht="18" x14ac:dyDescent="0.25">
      <c r="A40" s="4" t="s">
        <v>11</v>
      </c>
      <c r="B40" s="4" t="s">
        <v>37</v>
      </c>
      <c r="C40" s="4" t="s">
        <v>46</v>
      </c>
      <c r="D40" s="7">
        <v>1584229991</v>
      </c>
      <c r="E40" s="10">
        <v>0</v>
      </c>
      <c r="F40" s="15">
        <f t="shared" si="6"/>
        <v>0</v>
      </c>
      <c r="G40" s="10">
        <v>0</v>
      </c>
      <c r="H40" s="15">
        <f t="shared" si="7"/>
        <v>0</v>
      </c>
    </row>
    <row r="41" spans="1:26" ht="18" x14ac:dyDescent="0.25">
      <c r="A41" s="4" t="s">
        <v>11</v>
      </c>
      <c r="B41" s="4" t="s">
        <v>37</v>
      </c>
      <c r="C41" s="4" t="s">
        <v>47</v>
      </c>
      <c r="D41" s="7">
        <v>155765952331</v>
      </c>
      <c r="E41" s="10">
        <v>111663467132</v>
      </c>
      <c r="F41" s="15">
        <f t="shared" si="6"/>
        <v>0.71686697549100475</v>
      </c>
      <c r="G41" s="10">
        <v>71721418271</v>
      </c>
      <c r="H41" s="15">
        <f t="shared" si="7"/>
        <v>0.46044348715304101</v>
      </c>
    </row>
    <row r="42" spans="1:26" ht="18" x14ac:dyDescent="0.25">
      <c r="A42" s="4" t="s">
        <v>11</v>
      </c>
      <c r="B42" s="4" t="s">
        <v>37</v>
      </c>
      <c r="C42" s="4" t="s">
        <v>79</v>
      </c>
      <c r="D42" s="7">
        <v>4490022289</v>
      </c>
      <c r="E42" s="10">
        <v>87407871</v>
      </c>
      <c r="F42" s="15">
        <f t="shared" si="6"/>
        <v>1.9467135210918324E-2</v>
      </c>
      <c r="G42" s="10">
        <v>0</v>
      </c>
      <c r="H42" s="15">
        <f t="shared" si="7"/>
        <v>0</v>
      </c>
    </row>
    <row r="43" spans="1:26" ht="18" x14ac:dyDescent="0.25">
      <c r="A43" s="4" t="s">
        <v>11</v>
      </c>
      <c r="B43" s="4" t="s">
        <v>37</v>
      </c>
      <c r="C43" s="4" t="s">
        <v>48</v>
      </c>
      <c r="D43" s="7">
        <v>35675756</v>
      </c>
      <c r="E43" s="10">
        <v>35675756</v>
      </c>
      <c r="F43" s="15">
        <f t="shared" ref="F43:F72" si="8">E43/D43</f>
        <v>1</v>
      </c>
      <c r="G43" s="10">
        <v>35675756</v>
      </c>
      <c r="H43" s="15">
        <f t="shared" ref="H43:H72" si="9">G43/D43</f>
        <v>1</v>
      </c>
    </row>
    <row r="44" spans="1:26" ht="27.75" customHeight="1" x14ac:dyDescent="0.25">
      <c r="A44" s="4" t="s">
        <v>11</v>
      </c>
      <c r="B44" s="4" t="s">
        <v>37</v>
      </c>
      <c r="C44" s="4" t="s">
        <v>49</v>
      </c>
      <c r="D44" s="7">
        <v>39800000000</v>
      </c>
      <c r="E44" s="10">
        <v>3400000000</v>
      </c>
      <c r="F44" s="15">
        <f t="shared" si="8"/>
        <v>8.5427135678391955E-2</v>
      </c>
      <c r="G44" s="10">
        <v>0</v>
      </c>
      <c r="H44" s="15">
        <f t="shared" si="9"/>
        <v>0</v>
      </c>
    </row>
    <row r="45" spans="1:26" ht="27.75" customHeight="1" x14ac:dyDescent="0.25">
      <c r="A45" s="4" t="s">
        <v>11</v>
      </c>
      <c r="B45" s="4" t="s">
        <v>37</v>
      </c>
      <c r="C45" s="4" t="s">
        <v>50</v>
      </c>
      <c r="D45" s="7">
        <v>36437260086</v>
      </c>
      <c r="E45" s="10">
        <v>9642550375</v>
      </c>
      <c r="F45" s="15">
        <f t="shared" si="8"/>
        <v>0.26463434276456149</v>
      </c>
      <c r="G45" s="10">
        <v>0</v>
      </c>
      <c r="H45" s="15">
        <f t="shared" si="9"/>
        <v>0</v>
      </c>
    </row>
    <row r="46" spans="1:26" ht="18" x14ac:dyDescent="0.25">
      <c r="A46" s="4" t="s">
        <v>11</v>
      </c>
      <c r="B46" s="4" t="s">
        <v>37</v>
      </c>
      <c r="C46" s="4" t="s">
        <v>51</v>
      </c>
      <c r="D46" s="7">
        <v>37992738975</v>
      </c>
      <c r="E46" s="10">
        <v>35605302128</v>
      </c>
      <c r="F46" s="15">
        <f t="shared" si="8"/>
        <v>0.93716070724537703</v>
      </c>
      <c r="G46" s="10">
        <v>0</v>
      </c>
      <c r="H46" s="15">
        <f t="shared" si="9"/>
        <v>0</v>
      </c>
    </row>
    <row r="47" spans="1:26" ht="18" x14ac:dyDescent="0.25">
      <c r="A47" s="4" t="s">
        <v>11</v>
      </c>
      <c r="B47" s="4" t="s">
        <v>37</v>
      </c>
      <c r="C47" s="4" t="s">
        <v>52</v>
      </c>
      <c r="D47" s="7">
        <v>91434184598</v>
      </c>
      <c r="E47" s="10">
        <v>91095724477</v>
      </c>
      <c r="F47" s="15">
        <f t="shared" si="8"/>
        <v>0.99629831968767402</v>
      </c>
      <c r="G47" s="10">
        <v>15538877777</v>
      </c>
      <c r="H47" s="15">
        <f t="shared" si="9"/>
        <v>0.16994604201173016</v>
      </c>
    </row>
    <row r="48" spans="1:26" ht="18" x14ac:dyDescent="0.25">
      <c r="A48" s="4" t="s">
        <v>11</v>
      </c>
      <c r="B48" s="4" t="s">
        <v>37</v>
      </c>
      <c r="C48" s="4" t="s">
        <v>53</v>
      </c>
      <c r="D48" s="7">
        <v>139428932454</v>
      </c>
      <c r="E48" s="10">
        <v>114542954</v>
      </c>
      <c r="F48" s="15">
        <f t="shared" si="8"/>
        <v>8.2151496094822135E-4</v>
      </c>
      <c r="G48" s="10">
        <v>114542954</v>
      </c>
      <c r="H48" s="15">
        <f t="shared" si="9"/>
        <v>8.2151496094822135E-4</v>
      </c>
    </row>
    <row r="49" spans="1:8" ht="18" x14ac:dyDescent="0.25">
      <c r="A49" s="4" t="s">
        <v>11</v>
      </c>
      <c r="B49" s="4" t="s">
        <v>37</v>
      </c>
      <c r="C49" s="4" t="s">
        <v>54</v>
      </c>
      <c r="D49" s="7">
        <v>104783986029</v>
      </c>
      <c r="E49" s="10">
        <v>0</v>
      </c>
      <c r="F49" s="15">
        <f t="shared" si="8"/>
        <v>0</v>
      </c>
      <c r="G49" s="10">
        <v>0</v>
      </c>
      <c r="H49" s="15">
        <f t="shared" si="9"/>
        <v>0</v>
      </c>
    </row>
    <row r="50" spans="1:8" ht="18" x14ac:dyDescent="0.25">
      <c r="A50" s="4" t="s">
        <v>11</v>
      </c>
      <c r="B50" s="4" t="s">
        <v>37</v>
      </c>
      <c r="C50" s="4" t="s">
        <v>55</v>
      </c>
      <c r="D50" s="7">
        <v>1100000000</v>
      </c>
      <c r="E50" s="10">
        <v>1100000000</v>
      </c>
      <c r="F50" s="15">
        <f t="shared" si="8"/>
        <v>1</v>
      </c>
      <c r="G50" s="10">
        <v>1009100527</v>
      </c>
      <c r="H50" s="15">
        <f t="shared" si="9"/>
        <v>0.91736411545454544</v>
      </c>
    </row>
    <row r="51" spans="1:8" ht="27.75" customHeight="1" x14ac:dyDescent="0.25">
      <c r="A51" s="4" t="s">
        <v>11</v>
      </c>
      <c r="B51" s="4" t="s">
        <v>37</v>
      </c>
      <c r="C51" s="4" t="s">
        <v>20</v>
      </c>
      <c r="D51" s="7">
        <v>2167855208</v>
      </c>
      <c r="E51" s="10">
        <v>456576957</v>
      </c>
      <c r="F51" s="15">
        <f t="shared" si="8"/>
        <v>0.21061229334648443</v>
      </c>
      <c r="G51" s="10">
        <v>101314403</v>
      </c>
      <c r="H51" s="15">
        <f t="shared" si="9"/>
        <v>4.6734856934227499E-2</v>
      </c>
    </row>
    <row r="52" spans="1:8" ht="24.75" customHeight="1" x14ac:dyDescent="0.25">
      <c r="A52" s="4" t="s">
        <v>11</v>
      </c>
      <c r="B52" s="4" t="s">
        <v>37</v>
      </c>
      <c r="C52" s="4" t="s">
        <v>56</v>
      </c>
      <c r="D52" s="7">
        <v>3260869565</v>
      </c>
      <c r="E52" s="10">
        <v>2608695652</v>
      </c>
      <c r="F52" s="15">
        <f t="shared" si="8"/>
        <v>0.8</v>
      </c>
      <c r="G52" s="10">
        <v>0</v>
      </c>
      <c r="H52" s="15">
        <f t="shared" si="9"/>
        <v>0</v>
      </c>
    </row>
    <row r="53" spans="1:8" ht="24" customHeight="1" x14ac:dyDescent="0.25">
      <c r="A53" s="4" t="s">
        <v>11</v>
      </c>
      <c r="B53" s="4" t="s">
        <v>37</v>
      </c>
      <c r="C53" s="4" t="s">
        <v>57</v>
      </c>
      <c r="D53" s="7">
        <v>1006447723</v>
      </c>
      <c r="E53" s="10">
        <v>1005843723</v>
      </c>
      <c r="F53" s="15">
        <f t="shared" si="8"/>
        <v>0.9993998694753865</v>
      </c>
      <c r="G53" s="10">
        <v>0</v>
      </c>
      <c r="H53" s="15">
        <f t="shared" si="9"/>
        <v>0</v>
      </c>
    </row>
    <row r="54" spans="1:8" ht="18" x14ac:dyDescent="0.25">
      <c r="A54" s="4" t="s">
        <v>11</v>
      </c>
      <c r="B54" s="4" t="s">
        <v>37</v>
      </c>
      <c r="C54" s="4" t="s">
        <v>58</v>
      </c>
      <c r="D54" s="7">
        <v>6150044402</v>
      </c>
      <c r="E54" s="10">
        <v>6150044402</v>
      </c>
      <c r="F54" s="15">
        <f t="shared" si="8"/>
        <v>1</v>
      </c>
      <c r="G54" s="10">
        <v>1267919246</v>
      </c>
      <c r="H54" s="15">
        <f t="shared" si="9"/>
        <v>0.20616424258460175</v>
      </c>
    </row>
    <row r="55" spans="1:8" ht="27" x14ac:dyDescent="0.25">
      <c r="A55" s="4" t="s">
        <v>11</v>
      </c>
      <c r="B55" s="4" t="s">
        <v>37</v>
      </c>
      <c r="C55" s="4" t="s">
        <v>59</v>
      </c>
      <c r="D55" s="7">
        <v>2025789421</v>
      </c>
      <c r="E55" s="10">
        <v>2025789421</v>
      </c>
      <c r="F55" s="15">
        <f t="shared" si="8"/>
        <v>1</v>
      </c>
      <c r="G55" s="10">
        <v>0</v>
      </c>
      <c r="H55" s="15">
        <f t="shared" si="9"/>
        <v>0</v>
      </c>
    </row>
    <row r="56" spans="1:8" ht="18" x14ac:dyDescent="0.25">
      <c r="A56" s="4" t="s">
        <v>11</v>
      </c>
      <c r="B56" s="4" t="s">
        <v>37</v>
      </c>
      <c r="C56" s="4" t="s">
        <v>60</v>
      </c>
      <c r="D56" s="7">
        <v>20640915087</v>
      </c>
      <c r="E56" s="10">
        <v>8182624351</v>
      </c>
      <c r="F56" s="15">
        <f t="shared" si="8"/>
        <v>0.39642740239523372</v>
      </c>
      <c r="G56" s="10">
        <v>0</v>
      </c>
      <c r="H56" s="15">
        <f t="shared" si="9"/>
        <v>0</v>
      </c>
    </row>
    <row r="57" spans="1:8" ht="18" x14ac:dyDescent="0.25">
      <c r="A57" s="4" t="s">
        <v>11</v>
      </c>
      <c r="B57" s="4" t="s">
        <v>37</v>
      </c>
      <c r="C57" s="4" t="s">
        <v>61</v>
      </c>
      <c r="D57" s="7">
        <v>40122630156</v>
      </c>
      <c r="E57" s="10">
        <v>0</v>
      </c>
      <c r="F57" s="15">
        <f t="shared" si="8"/>
        <v>0</v>
      </c>
      <c r="G57" s="10">
        <v>0</v>
      </c>
      <c r="H57" s="15">
        <f t="shared" si="9"/>
        <v>0</v>
      </c>
    </row>
    <row r="58" spans="1:8" ht="18" x14ac:dyDescent="0.25">
      <c r="A58" s="4" t="s">
        <v>11</v>
      </c>
      <c r="B58" s="4" t="s">
        <v>37</v>
      </c>
      <c r="C58" s="4" t="s">
        <v>62</v>
      </c>
      <c r="D58" s="7">
        <v>5456087444</v>
      </c>
      <c r="E58" s="10">
        <v>5169263815</v>
      </c>
      <c r="F58" s="15">
        <f t="shared" si="8"/>
        <v>0.94743052930439797</v>
      </c>
      <c r="G58" s="10">
        <v>449085302</v>
      </c>
      <c r="H58" s="15">
        <f t="shared" si="9"/>
        <v>8.2309036761105112E-2</v>
      </c>
    </row>
    <row r="59" spans="1:8" ht="18" x14ac:dyDescent="0.25">
      <c r="A59" s="4" t="s">
        <v>11</v>
      </c>
      <c r="B59" s="4" t="s">
        <v>37</v>
      </c>
      <c r="C59" s="4" t="s">
        <v>63</v>
      </c>
      <c r="D59" s="7">
        <v>8510394766</v>
      </c>
      <c r="E59" s="10">
        <v>8510394766</v>
      </c>
      <c r="F59" s="15">
        <f t="shared" si="8"/>
        <v>1</v>
      </c>
      <c r="G59" s="10">
        <v>276351614</v>
      </c>
      <c r="H59" s="15">
        <f t="shared" si="9"/>
        <v>3.2472243838095063E-2</v>
      </c>
    </row>
    <row r="60" spans="1:8" ht="18" x14ac:dyDescent="0.25">
      <c r="A60" s="4" t="s">
        <v>11</v>
      </c>
      <c r="B60" s="4" t="s">
        <v>37</v>
      </c>
      <c r="C60" s="4" t="s">
        <v>64</v>
      </c>
      <c r="D60" s="7">
        <v>140000000</v>
      </c>
      <c r="E60" s="10">
        <v>140000000</v>
      </c>
      <c r="F60" s="15">
        <f t="shared" si="8"/>
        <v>1</v>
      </c>
      <c r="G60" s="10">
        <v>140000000</v>
      </c>
      <c r="H60" s="15">
        <f t="shared" si="9"/>
        <v>1</v>
      </c>
    </row>
    <row r="61" spans="1:8" ht="18" x14ac:dyDescent="0.25">
      <c r="A61" s="4" t="s">
        <v>11</v>
      </c>
      <c r="B61" s="4" t="s">
        <v>37</v>
      </c>
      <c r="C61" s="4" t="s">
        <v>65</v>
      </c>
      <c r="D61" s="7">
        <v>211796513</v>
      </c>
      <c r="E61" s="10">
        <v>211796513</v>
      </c>
      <c r="F61" s="15">
        <f t="shared" si="8"/>
        <v>1</v>
      </c>
      <c r="G61" s="10">
        <v>0</v>
      </c>
      <c r="H61" s="15">
        <f t="shared" si="9"/>
        <v>0</v>
      </c>
    </row>
    <row r="62" spans="1:8" ht="18" x14ac:dyDescent="0.25">
      <c r="A62" s="4" t="s">
        <v>11</v>
      </c>
      <c r="B62" s="4" t="s">
        <v>37</v>
      </c>
      <c r="C62" s="4" t="s">
        <v>66</v>
      </c>
      <c r="D62" s="7">
        <v>15000000</v>
      </c>
      <c r="E62" s="10">
        <v>9258409</v>
      </c>
      <c r="F62" s="15">
        <f t="shared" si="8"/>
        <v>0.61722726666666672</v>
      </c>
      <c r="G62" s="10">
        <v>0</v>
      </c>
      <c r="H62" s="15">
        <f t="shared" si="9"/>
        <v>0</v>
      </c>
    </row>
    <row r="63" spans="1:8" ht="18" x14ac:dyDescent="0.25">
      <c r="A63" s="4" t="s">
        <v>11</v>
      </c>
      <c r="B63" s="4" t="s">
        <v>37</v>
      </c>
      <c r="C63" s="4" t="s">
        <v>67</v>
      </c>
      <c r="D63" s="7">
        <v>13500000000</v>
      </c>
      <c r="E63" s="10">
        <v>13500000000</v>
      </c>
      <c r="F63" s="15">
        <f t="shared" si="8"/>
        <v>1</v>
      </c>
      <c r="G63" s="10">
        <v>13500000000</v>
      </c>
      <c r="H63" s="15">
        <f t="shared" si="9"/>
        <v>1</v>
      </c>
    </row>
    <row r="64" spans="1:8" ht="18" x14ac:dyDescent="0.25">
      <c r="A64" s="4" t="s">
        <v>11</v>
      </c>
      <c r="B64" s="4" t="s">
        <v>37</v>
      </c>
      <c r="C64" s="4" t="s">
        <v>68</v>
      </c>
      <c r="D64" s="7">
        <v>658099602</v>
      </c>
      <c r="E64" s="10">
        <v>0</v>
      </c>
      <c r="F64" s="15">
        <f t="shared" si="8"/>
        <v>0</v>
      </c>
      <c r="G64" s="10">
        <v>0</v>
      </c>
      <c r="H64" s="15">
        <f t="shared" si="9"/>
        <v>0</v>
      </c>
    </row>
    <row r="65" spans="1:8" ht="18" x14ac:dyDescent="0.25">
      <c r="A65" s="4" t="s">
        <v>11</v>
      </c>
      <c r="B65" s="4" t="s">
        <v>37</v>
      </c>
      <c r="C65" s="4" t="s">
        <v>69</v>
      </c>
      <c r="D65" s="7">
        <v>983869565</v>
      </c>
      <c r="E65" s="7">
        <v>983869565</v>
      </c>
      <c r="F65" s="15">
        <f t="shared" si="8"/>
        <v>1</v>
      </c>
      <c r="G65" s="10">
        <v>0</v>
      </c>
      <c r="H65" s="15">
        <f t="shared" si="9"/>
        <v>0</v>
      </c>
    </row>
    <row r="66" spans="1:8" ht="18" x14ac:dyDescent="0.25">
      <c r="A66" s="4" t="s">
        <v>11</v>
      </c>
      <c r="B66" s="4" t="s">
        <v>37</v>
      </c>
      <c r="C66" s="4" t="s">
        <v>70</v>
      </c>
      <c r="D66" s="7">
        <v>3861207007</v>
      </c>
      <c r="E66" s="7">
        <v>3861207007</v>
      </c>
      <c r="F66" s="15">
        <f t="shared" si="8"/>
        <v>1</v>
      </c>
      <c r="G66" s="10">
        <v>0</v>
      </c>
      <c r="H66" s="15">
        <f t="shared" si="9"/>
        <v>0</v>
      </c>
    </row>
    <row r="67" spans="1:8" ht="18" x14ac:dyDescent="0.25">
      <c r="A67" s="4" t="s">
        <v>11</v>
      </c>
      <c r="B67" s="4" t="s">
        <v>37</v>
      </c>
      <c r="C67" s="4" t="s">
        <v>71</v>
      </c>
      <c r="D67" s="7">
        <v>1333631860</v>
      </c>
      <c r="E67" s="7">
        <v>1333631860</v>
      </c>
      <c r="F67" s="15">
        <f t="shared" si="8"/>
        <v>1</v>
      </c>
      <c r="G67" s="7">
        <v>660857612</v>
      </c>
      <c r="H67" s="15">
        <f t="shared" si="9"/>
        <v>0.49553226180424331</v>
      </c>
    </row>
    <row r="68" spans="1:8" ht="18" x14ac:dyDescent="0.25">
      <c r="A68" s="4" t="s">
        <v>11</v>
      </c>
      <c r="B68" s="4" t="s">
        <v>37</v>
      </c>
      <c r="C68" s="4" t="s">
        <v>72</v>
      </c>
      <c r="D68" s="7">
        <v>491659618</v>
      </c>
      <c r="E68" s="7">
        <v>491659618</v>
      </c>
      <c r="F68" s="15">
        <f t="shared" si="8"/>
        <v>1</v>
      </c>
      <c r="G68" s="7">
        <v>491659618</v>
      </c>
      <c r="H68" s="15">
        <f t="shared" si="9"/>
        <v>1</v>
      </c>
    </row>
    <row r="69" spans="1:8" ht="18" x14ac:dyDescent="0.25">
      <c r="A69" s="4" t="s">
        <v>11</v>
      </c>
      <c r="B69" s="4" t="s">
        <v>37</v>
      </c>
      <c r="C69" s="4" t="s">
        <v>73</v>
      </c>
      <c r="D69" s="7">
        <v>9429970175</v>
      </c>
      <c r="E69" s="7">
        <v>9429970175</v>
      </c>
      <c r="F69" s="15">
        <f t="shared" si="8"/>
        <v>1</v>
      </c>
      <c r="G69" s="7">
        <v>4926925496</v>
      </c>
      <c r="H69" s="15">
        <f t="shared" si="9"/>
        <v>0.52247519393665531</v>
      </c>
    </row>
    <row r="70" spans="1:8" ht="18" x14ac:dyDescent="0.25">
      <c r="A70" s="4" t="s">
        <v>11</v>
      </c>
      <c r="B70" s="4" t="s">
        <v>37</v>
      </c>
      <c r="C70" s="4" t="s">
        <v>74</v>
      </c>
      <c r="D70" s="7">
        <v>1000470902</v>
      </c>
      <c r="E70" s="7">
        <v>962140717</v>
      </c>
      <c r="F70" s="15">
        <f t="shared" si="8"/>
        <v>0.961687856265109</v>
      </c>
      <c r="G70" s="7">
        <v>159318464</v>
      </c>
      <c r="H70" s="15">
        <f t="shared" si="9"/>
        <v>0.15924347592869822</v>
      </c>
    </row>
    <row r="71" spans="1:8" ht="18" x14ac:dyDescent="0.25">
      <c r="A71" s="4" t="s">
        <v>11</v>
      </c>
      <c r="B71" s="4" t="s">
        <v>37</v>
      </c>
      <c r="C71" s="4" t="s">
        <v>75</v>
      </c>
      <c r="D71" s="7">
        <v>537519269</v>
      </c>
      <c r="E71" s="7">
        <v>454375671</v>
      </c>
      <c r="F71" s="15">
        <f t="shared" si="8"/>
        <v>0.84531978145698805</v>
      </c>
      <c r="G71" s="7">
        <v>1620083</v>
      </c>
      <c r="H71" s="15">
        <f t="shared" si="9"/>
        <v>3.0139998571846547E-3</v>
      </c>
    </row>
    <row r="72" spans="1:8" ht="15.75" customHeight="1" x14ac:dyDescent="0.25">
      <c r="A72" s="17" t="s">
        <v>76</v>
      </c>
      <c r="B72" s="17"/>
      <c r="C72" s="17"/>
      <c r="D72" s="8">
        <f t="shared" ref="D72:E72" si="10">SUM(D3:D71)</f>
        <v>1349512795595</v>
      </c>
      <c r="E72" s="8">
        <f t="shared" si="10"/>
        <v>789649412153</v>
      </c>
      <c r="F72" s="16">
        <f t="shared" si="8"/>
        <v>0.58513666171267664</v>
      </c>
      <c r="G72" s="8">
        <f>SUM(G3:G71)</f>
        <v>430025044121</v>
      </c>
      <c r="H72" s="16">
        <f t="shared" si="9"/>
        <v>0.31865206875004248</v>
      </c>
    </row>
    <row r="73" spans="1:8" ht="15.75" customHeight="1" x14ac:dyDescent="0.25">
      <c r="A73" s="5" t="s">
        <v>80</v>
      </c>
    </row>
    <row r="74" spans="1:8" ht="15.75" customHeight="1" x14ac:dyDescent="0.25"/>
    <row r="75" spans="1:8" ht="15.75" customHeight="1" x14ac:dyDescent="0.25"/>
    <row r="76" spans="1:8" ht="15.75" customHeight="1" x14ac:dyDescent="0.25"/>
    <row r="77" spans="1:8" ht="15.75" customHeight="1" x14ac:dyDescent="0.25"/>
    <row r="78" spans="1:8" ht="15.75" customHeight="1" x14ac:dyDescent="0.25"/>
    <row r="79" spans="1:8" ht="15.75" customHeight="1" x14ac:dyDescent="0.25"/>
    <row r="80" spans="1:8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autoFilter ref="A3:Z73" xr:uid="{00000000-0001-0000-0000-000000000000}"/>
  <mergeCells count="1">
    <mergeCell ref="A72:C7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Actualizado a 05 dic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Marina Toledo</dc:creator>
  <cp:lastModifiedBy>alberto_1c2@hotmail.com</cp:lastModifiedBy>
  <dcterms:created xsi:type="dcterms:W3CDTF">2025-12-09T16:02:11Z</dcterms:created>
  <dcterms:modified xsi:type="dcterms:W3CDTF">2025-12-09T23:31:10Z</dcterms:modified>
</cp:coreProperties>
</file>